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<sst xmlns="http://schemas.openxmlformats.org/spreadsheetml/2006/main" count="30" uniqueCount="18">
  <si>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TAXABLE</t>
  </si>
  <si>
    <t>E.Q. RATE</t>
  </si>
  <si>
    <t xml:space="preserve">FULL VALUE </t>
  </si>
  <si>
    <t>% OF LEVY</t>
  </si>
  <si>
    <t>MUNICIPAL SHARE</t>
  </si>
  <si>
    <t>TAX RATE per 1000</t>
  </si>
  <si>
    <t>AMOUNT RAISED</t>
  </si>
  <si>
    <t>Homer/Homer</t>
  </si>
  <si>
    <t>Homer/C'Ville</t>
  </si>
  <si>
    <t>Totals</t>
  </si>
  <si>
    <t>LEVY</t>
  </si>
  <si>
    <t>2019-20 TAX RATE HOMER/HOMER - ACTUAL</t>
  </si>
  <si>
    <t>2019-20  TAX RATE HOMER/C'VILLE - ACTUAL</t>
  </si>
  <si>
    <t xml:space="preserve">2020-21  PROPOSED TAX RATE HOMER/HOMER - </t>
  </si>
  <si>
    <t xml:space="preserve">2020-2021 PROPOSED TAX RATE HOMER/C'VILLE - </t>
  </si>
  <si>
    <t>Change</t>
  </si>
  <si>
    <t>TAXABLE FIGURES AS OF 01/6/2021</t>
  </si>
  <si>
    <t>2021-2022 Proposed TAX RATES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</si>
</sst>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00"/>
    <numFmt numFmtId="167" formatCode="0.0000"/>
    <numFmt numFmtId="168" formatCode="0.00000"/>
    <numFmt numFmtId="169" formatCode="[$-409]dddd\,\ mmmm\ dd\,\ yyyy"/>
    <numFmt numFmtId="170" formatCode="_(* #,##0.000000_);_(* \(#,##0.000000\);_(* &quot;-&quot;??????_);_(@_)"/>
    <numFmt numFmtId="171" formatCode="_(* #,##0.0000000_);_(* \(#,##0.0000000\);_(* &quot;-&quot;?????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165" fontId="3" fillId="0" borderId="11" xfId="0" applyNumberFormat="1" applyFont="1" applyBorder="1" applyAlignment="1">
      <alignment/>
    </xf>
    <xf numFmtId="43" fontId="3" fillId="0" borderId="11" xfId="42" applyNumberFormat="1" applyFont="1" applyBorder="1" applyAlignment="1">
      <alignment/>
    </xf>
    <xf numFmtId="9" fontId="3" fillId="0" borderId="11" xfId="59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43" fontId="3" fillId="0" borderId="11" xfId="42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166" fontId="3" fillId="0" borderId="11" xfId="42" applyNumberFormat="1" applyFont="1" applyBorder="1" applyAlignment="1">
      <alignment/>
    </xf>
    <xf numFmtId="43" fontId="3" fillId="0" borderId="0" xfId="42" applyNumberFormat="1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165" fontId="5" fillId="0" borderId="0" xfId="0" applyNumberFormat="1" applyFont="1" applyAlignment="1" quotePrefix="1">
      <alignment horizontal="center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1" fontId="3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40" zoomScaleNormal="140" zoomScalePageLayoutView="0" workbookViewId="0" topLeftCell="A1">
      <selection activeCell="F5" sqref="F5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3" width="5.7109375" style="0" customWidth="1"/>
    <col min="4" max="4" width="13.7109375" style="0" customWidth="1"/>
    <col min="5" max="5" width="10.7109375" style="0" customWidth="1"/>
    <col min="6" max="6" width="15.140625" style="0" bestFit="1" customWidth="1"/>
    <col min="7" max="7" width="10.7109375" style="0" customWidth="1"/>
    <col min="8" max="8" width="14.8515625" style="0" bestFit="1" customWidth="1"/>
    <col min="9" max="9" width="13.8515625" style="0" bestFit="1" customWidth="1"/>
  </cols>
  <sheetData>
    <row r="1" spans="1:8" ht="12.75">
      <c r="A1" s="27" t="s">
        <v>16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17</v>
      </c>
      <c r="B2" s="28"/>
      <c r="C2" s="28"/>
      <c r="D2" s="28"/>
      <c r="E2" s="28"/>
      <c r="F2" s="28"/>
      <c r="G2" s="28"/>
      <c r="H2" s="28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2.5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</row>
    <row r="5" spans="1:8" ht="12.75">
      <c r="A5" s="5" t="s">
        <v>7</v>
      </c>
      <c r="B5" s="6">
        <v>144221120</v>
      </c>
      <c r="C5" s="5">
        <v>0.95</v>
      </c>
      <c r="D5" s="6">
        <f>+B5/C5</f>
        <v>151811705.2631579</v>
      </c>
      <c r="E5" s="29">
        <f>+D5/D7</f>
        <v>0.9743033267596756</v>
      </c>
      <c r="F5" s="7">
        <f>+B9*E5</f>
        <v>1319843.2070529396</v>
      </c>
      <c r="G5" s="8">
        <f>(+F5/B5)*1000</f>
        <v>9.151525151468382</v>
      </c>
      <c r="H5" s="7">
        <f>(+B5*G5)/1000</f>
        <v>1319843.2070529396</v>
      </c>
    </row>
    <row r="6" spans="1:8" ht="12.75">
      <c r="A6" s="5" t="s">
        <v>8</v>
      </c>
      <c r="B6" s="6">
        <v>3563510</v>
      </c>
      <c r="C6" s="5">
        <v>0.89</v>
      </c>
      <c r="D6" s="6">
        <f>+B6/C6</f>
        <v>4003943.820224719</v>
      </c>
      <c r="E6" s="29">
        <f>+D6/D7</f>
        <v>0.025696673240324295</v>
      </c>
      <c r="F6" s="7">
        <f>+B9*E6</f>
        <v>34810.08294706027</v>
      </c>
      <c r="G6" s="8">
        <f>(+F6/B6)*1000</f>
        <v>9.768481903252766</v>
      </c>
      <c r="H6" s="7">
        <f>(+B6*G6)/1000</f>
        <v>34810.08294706026</v>
      </c>
    </row>
    <row r="7" spans="1:9" ht="12.75">
      <c r="A7" s="5" t="s">
        <v>9</v>
      </c>
      <c r="B7" s="6">
        <f>+B5+B6</f>
        <v>147784630</v>
      </c>
      <c r="C7" s="6"/>
      <c r="D7" s="6">
        <f>+D5+D6</f>
        <v>155815649.08338264</v>
      </c>
      <c r="E7" s="10">
        <f>SUM(E5:E6)</f>
        <v>0.9999999999999999</v>
      </c>
      <c r="F7" s="7">
        <f>SUM(F5:F6)</f>
        <v>1354653.2899999998</v>
      </c>
      <c r="G7" s="9"/>
      <c r="H7" s="7">
        <f>SUM(H5:H6)</f>
        <v>1354653.2899999998</v>
      </c>
      <c r="I7" s="23"/>
    </row>
    <row r="8" spans="1:8" ht="12.75">
      <c r="A8" s="11"/>
      <c r="B8" s="11"/>
      <c r="C8" s="11"/>
      <c r="D8" s="11"/>
      <c r="E8" s="11"/>
      <c r="F8" s="11"/>
      <c r="G8" s="11"/>
      <c r="H8" s="21"/>
    </row>
    <row r="9" spans="1:8" ht="12.75">
      <c r="A9" s="12" t="s">
        <v>10</v>
      </c>
      <c r="B9" s="7">
        <v>1354653.29</v>
      </c>
      <c r="C9" s="11"/>
      <c r="D9" s="24"/>
      <c r="E9" s="11"/>
      <c r="F9" s="22"/>
      <c r="G9" s="11"/>
      <c r="H9" s="11"/>
    </row>
    <row r="10" spans="1:8" ht="12.75">
      <c r="A10" s="11"/>
      <c r="B10" s="13"/>
      <c r="C10" s="11"/>
      <c r="D10" s="20"/>
      <c r="E10" s="11"/>
      <c r="F10" s="21"/>
      <c r="G10" s="11"/>
      <c r="H10" s="11"/>
    </row>
    <row r="11" spans="1:8" ht="12.75">
      <c r="A11" s="11"/>
      <c r="B11" s="7"/>
      <c r="C11" s="11"/>
      <c r="D11" s="11"/>
      <c r="E11" s="11"/>
      <c r="F11" s="11"/>
      <c r="G11" s="11"/>
      <c r="H11" s="1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22.5">
      <c r="A14" s="14"/>
      <c r="B14" s="15" t="s">
        <v>0</v>
      </c>
      <c r="C14" s="15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6</v>
      </c>
    </row>
    <row r="15" spans="1:8" ht="12.75">
      <c r="A15" s="5" t="s">
        <v>7</v>
      </c>
      <c r="B15" s="6"/>
      <c r="C15" s="5"/>
      <c r="D15" s="7"/>
      <c r="E15" s="8"/>
      <c r="F15" s="7"/>
      <c r="G15" s="8"/>
      <c r="H15" s="7"/>
    </row>
    <row r="16" spans="1:8" ht="12.75">
      <c r="A16" s="5" t="s">
        <v>8</v>
      </c>
      <c r="B16" s="6"/>
      <c r="C16" s="5"/>
      <c r="D16" s="7"/>
      <c r="E16" s="5"/>
      <c r="F16" s="7"/>
      <c r="G16" s="5"/>
      <c r="H16" s="7"/>
    </row>
    <row r="17" spans="1:8" ht="12.75">
      <c r="A17" s="5" t="s">
        <v>9</v>
      </c>
      <c r="B17" s="6"/>
      <c r="C17" s="6"/>
      <c r="D17" s="9"/>
      <c r="E17" s="9"/>
      <c r="F17" s="16"/>
      <c r="G17" s="9"/>
      <c r="H17" s="7"/>
    </row>
    <row r="18" spans="1:8" ht="12.75">
      <c r="A18" s="11"/>
      <c r="B18" s="11"/>
      <c r="C18" s="11"/>
      <c r="D18" s="11"/>
      <c r="E18" s="11"/>
      <c r="F18" s="11"/>
      <c r="G18" s="11"/>
      <c r="H18" s="11"/>
    </row>
    <row r="19" spans="1:8" ht="12.75">
      <c r="A19" s="5" t="s">
        <v>10</v>
      </c>
      <c r="B19" s="5"/>
      <c r="C19" s="11"/>
      <c r="D19" s="11"/>
      <c r="E19" s="11"/>
      <c r="F19" s="11"/>
      <c r="G19" s="11"/>
      <c r="H19" s="11"/>
    </row>
    <row r="20" spans="1:8" ht="12.75">
      <c r="A20" s="11"/>
      <c r="B20" s="17"/>
      <c r="C20" s="11"/>
      <c r="D20" s="11"/>
      <c r="E20" s="11"/>
      <c r="F20" s="11"/>
      <c r="G20" s="11"/>
      <c r="H20" s="11"/>
    </row>
    <row r="21" spans="1:8" ht="12.75">
      <c r="A21" s="11"/>
      <c r="B21" s="11"/>
      <c r="C21" s="11"/>
      <c r="D21" s="11"/>
      <c r="E21" s="11"/>
      <c r="F21" s="11"/>
      <c r="G21" s="11"/>
      <c r="H21" s="11"/>
    </row>
    <row r="22" spans="1:8" ht="12.75">
      <c r="A22" s="18" t="s">
        <v>11</v>
      </c>
      <c r="B22" s="11"/>
      <c r="C22" s="11"/>
      <c r="D22" s="11"/>
      <c r="E22" s="18" t="s">
        <v>13</v>
      </c>
      <c r="F22" s="11"/>
      <c r="G22" s="11"/>
      <c r="H22" s="18" t="s">
        <v>15</v>
      </c>
    </row>
    <row r="23" spans="1:8" ht="12.75">
      <c r="A23" s="11"/>
      <c r="B23" s="25">
        <v>9.26128</v>
      </c>
      <c r="C23" s="18"/>
      <c r="D23" s="18"/>
      <c r="E23" s="18"/>
      <c r="F23" s="19">
        <f>+G5</f>
        <v>9.151525151468382</v>
      </c>
      <c r="G23" s="11"/>
      <c r="H23" s="26">
        <f>+F23-B23</f>
        <v>-0.1097548485316171</v>
      </c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5" spans="1:8" ht="12.75">
      <c r="A25" s="11"/>
      <c r="B25" s="11"/>
      <c r="C25" s="11"/>
      <c r="D25" s="11"/>
      <c r="E25" s="11"/>
      <c r="F25" s="11"/>
      <c r="G25" s="11"/>
      <c r="H25" s="11"/>
    </row>
    <row r="26" spans="1:8" ht="12.75">
      <c r="A26" s="18" t="s">
        <v>12</v>
      </c>
      <c r="B26" s="11"/>
      <c r="C26" s="11"/>
      <c r="D26" s="11"/>
      <c r="E26" s="18" t="s">
        <v>14</v>
      </c>
      <c r="F26" s="11"/>
      <c r="G26" s="11"/>
      <c r="H26" s="18" t="s">
        <v>15</v>
      </c>
    </row>
    <row r="27" spans="1:8" ht="12.75">
      <c r="A27" s="11"/>
      <c r="B27" s="25">
        <v>9.462612</v>
      </c>
      <c r="C27" s="18"/>
      <c r="D27" s="18"/>
      <c r="E27" s="18"/>
      <c r="F27" s="19">
        <f>+G6</f>
        <v>9.768481903252766</v>
      </c>
      <c r="G27" s="11"/>
      <c r="H27" s="26">
        <f>+F27-B27</f>
        <v>0.3058699032527663</v>
      </c>
    </row>
    <row r="28" spans="1:8" ht="12.75">
      <c r="A28" s="11"/>
      <c r="B28" s="11"/>
      <c r="C28" s="11"/>
      <c r="D28" s="11"/>
      <c r="E28" s="11"/>
      <c r="F28" s="11"/>
      <c r="G28" s="11"/>
      <c r="H28" s="11"/>
    </row>
    <row r="29" spans="1:8" ht="12.75">
      <c r="A29" s="11"/>
      <c r="B29" s="11"/>
      <c r="C29" s="11"/>
      <c r="D29" s="11"/>
      <c r="E29" s="11"/>
      <c r="F29" s="11"/>
      <c r="G29" s="11"/>
      <c r="H29" s="11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Donald Ferris</cp:lastModifiedBy>
  <cp:lastPrinted>2018-01-23T17:30:22Z</cp:lastPrinted>
  <dcterms:created xsi:type="dcterms:W3CDTF">2008-12-22T17:17:21Z</dcterms:created>
  <dcterms:modified xsi:type="dcterms:W3CDTF">2021-01-06T18:17:20Z</dcterms:modified>
  <cp:category/>
  <cp:version/>
  <cp:contentType/>
  <cp:contentStatus/>
</cp:coreProperties>
</file>